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aslinc-my.sharepoint.com/personal/angela_hatcher_caslinc_org/Documents/CASL Shared/Lee County/1. Lee County CDBG/Bidding/"/>
    </mc:Choice>
  </mc:AlternateContent>
  <xr:revisionPtr revIDLastSave="17" documentId="8_{CD709C24-7B36-4735-A70E-3F337C471EA5}" xr6:coauthVersionLast="47" xr6:coauthVersionMax="47" xr10:uidLastSave="{556F3549-1C26-4CEE-9ABD-18887E19F4E7}"/>
  <bookViews>
    <workbookView xWindow="28680" yWindow="-120" windowWidth="29040" windowHeight="15720" tabRatio="601" xr2:uid="{00000000-000D-0000-FFFF-FFFF00000000}"/>
  </bookViews>
  <sheets>
    <sheet name="BID-PROPOSAL FORM" sheetId="4" r:id="rId1"/>
  </sheets>
  <definedNames>
    <definedName name="_xlnm.Print_Area" localSheetId="0">'BID-PROPOSAL FORM'!$A$1:$F$102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8" i="4" l="1"/>
  <c r="F75" i="4"/>
  <c r="F49" i="4"/>
  <c r="F56" i="4"/>
  <c r="F94" i="4"/>
  <c r="F73" i="4"/>
  <c r="F44" i="4"/>
  <c r="F30" i="4"/>
  <c r="F43" i="4" l="1"/>
  <c r="F95" i="4"/>
  <c r="F57" i="4"/>
  <c r="F55" i="4"/>
  <c r="F36" i="4"/>
  <c r="F20" i="4"/>
  <c r="F83" i="4"/>
  <c r="F54" i="4"/>
  <c r="F31" i="4"/>
  <c r="F29" i="4"/>
  <c r="F28" i="4"/>
  <c r="F23" i="4"/>
  <c r="F74" i="4"/>
  <c r="F93" i="4"/>
  <c r="F92" i="4"/>
  <c r="F91" i="4"/>
  <c r="F90" i="4"/>
  <c r="F89" i="4"/>
  <c r="F88" i="4"/>
  <c r="F87" i="4"/>
  <c r="F72" i="4"/>
  <c r="F71" i="4"/>
  <c r="F70" i="4"/>
  <c r="F69" i="4"/>
  <c r="F53" i="4"/>
  <c r="F42" i="4"/>
  <c r="F41" i="4"/>
  <c r="F40" i="4"/>
  <c r="F86" i="4"/>
  <c r="F85" i="4"/>
  <c r="F84" i="4"/>
  <c r="F82" i="4"/>
  <c r="F81" i="4"/>
  <c r="F80" i="4"/>
  <c r="F79" i="4"/>
  <c r="F78" i="4"/>
  <c r="F68" i="4"/>
  <c r="F67" i="4"/>
  <c r="F66" i="4"/>
  <c r="F65" i="4"/>
  <c r="F64" i="4"/>
  <c r="F63" i="4"/>
  <c r="F62" i="4"/>
  <c r="F61" i="4"/>
  <c r="F52" i="4"/>
  <c r="F51" i="4"/>
  <c r="F50" i="4"/>
  <c r="F48" i="4"/>
  <c r="F96" i="4" l="1"/>
  <c r="F35" i="4"/>
  <c r="F37" i="4"/>
  <c r="F38" i="4"/>
  <c r="F39" i="4"/>
  <c r="F19" i="4"/>
  <c r="F21" i="4"/>
  <c r="F22" i="4"/>
  <c r="F24" i="4"/>
  <c r="F25" i="4"/>
  <c r="F26" i="4"/>
  <c r="F27" i="4"/>
  <c r="F32" i="4" l="1"/>
  <c r="F45" i="4"/>
</calcChain>
</file>

<file path=xl/sharedStrings.xml><?xml version="1.0" encoding="utf-8"?>
<sst xmlns="http://schemas.openxmlformats.org/spreadsheetml/2006/main" count="248" uniqueCount="145">
  <si>
    <t>COMPANY NAME:</t>
  </si>
  <si>
    <t>SOLICITATION:</t>
  </si>
  <si>
    <t>Item</t>
  </si>
  <si>
    <t>Description</t>
  </si>
  <si>
    <t>Unit Price</t>
  </si>
  <si>
    <t>BID SUMMARY</t>
  </si>
  <si>
    <t>PROJECT TITLE</t>
  </si>
  <si>
    <t>Estimated
Quantity</t>
  </si>
  <si>
    <t>Having carefully examined the Contract Documents, Contractor/Vendor proposes to furnish the following which meeting these specifications.</t>
  </si>
  <si>
    <t xml:space="preserve">Unit of
Measure </t>
  </si>
  <si>
    <t>Extended
Amount</t>
  </si>
  <si>
    <r>
      <rPr>
        <b/>
        <sz val="11"/>
        <rFont val="Arial"/>
        <family val="2"/>
      </rPr>
      <t>PRICING</t>
    </r>
    <r>
      <rPr>
        <sz val="11"/>
        <rFont val="Arial"/>
        <family val="2"/>
      </rPr>
      <t xml:space="preserve">                                                                                                                                                                                                                                                                                                                                                                                                                                                         
Pricing shall be inclusive of all labor, equipment, supplies, overhead, profit, material, and any other incidental costs required to perform and complete all work as specified in the Contract Documents.   All Unit Prices will be bid at the nearest whole penny.  The Excel document contains formulas for convenience, however it is the Contractor’s/Vendor's responsibility to verify all pricing and calculations are CORRECT.  Owner is not responsible for errors in formulas or calculations contained within Excel document(s).  
LUMP SUM PRICING: The Contractor performing the work agrees to complete the project for a fixed amount – no more or less, as stated on the Bid/Price Proposal Form. The lump sum price shall be inclusive of all labor, equipment, supplies, overhead, profit, materials, and any other incidental costs required to perform and complete all work, as specified within the scope, technical specifications, and construction documents. 
In the event there is a discrepancy between a subtotal or total amount and the unit prices and extended amounts, the unit prices will prevail and the corrected extension(s) and total(s) will be considered the price.
The Owner will only accept bids submitted on bid forms provided by the Owner.  Bids submitted on other forms, other than those provided by the Owner, will be deemed non-responsive and ineligible for award.
</t>
    </r>
    <r>
      <rPr>
        <b/>
        <sz val="11"/>
        <rFont val="Arial"/>
        <family val="2"/>
      </rPr>
      <t>**Bidders may not adjust or modify Owner-authored data as provided within the Bid Schedule.  Bids received with modified data may deem the Bidder as non-responsive and ineligible for award.**</t>
    </r>
    <r>
      <rPr>
        <sz val="11"/>
        <rFont val="Arial"/>
        <family val="2"/>
      </rPr>
      <t xml:space="preserve">
</t>
    </r>
    <r>
      <rPr>
        <b/>
        <sz val="11"/>
        <rFont val="Arial"/>
        <family val="2"/>
      </rPr>
      <t xml:space="preserve">
PLEASE ENSURE you have provided a printed copy of the Bid Schedule with your hard copy submission packages and provided the excel version with your digital submission package.</t>
    </r>
  </si>
  <si>
    <t>A-1</t>
  </si>
  <si>
    <t>A-2</t>
  </si>
  <si>
    <t>A-3</t>
  </si>
  <si>
    <t>A-4</t>
  </si>
  <si>
    <t>A-5</t>
  </si>
  <si>
    <t>A-6</t>
  </si>
  <si>
    <t>A-7</t>
  </si>
  <si>
    <t>A-8</t>
  </si>
  <si>
    <t>Remove and replace existing electrical mast</t>
  </si>
  <si>
    <t>B-1</t>
  </si>
  <si>
    <t>B-2</t>
  </si>
  <si>
    <t>B-3</t>
  </si>
  <si>
    <t>B-4</t>
  </si>
  <si>
    <t>B-5</t>
  </si>
  <si>
    <t>B-6</t>
  </si>
  <si>
    <t>B-7</t>
  </si>
  <si>
    <t>B-8</t>
  </si>
  <si>
    <t>C-1</t>
  </si>
  <si>
    <t>C-2</t>
  </si>
  <si>
    <t>C-3</t>
  </si>
  <si>
    <t>C-4</t>
  </si>
  <si>
    <t>C-5</t>
  </si>
  <si>
    <t>C-6</t>
  </si>
  <si>
    <t>C-7</t>
  </si>
  <si>
    <t>C-8</t>
  </si>
  <si>
    <t>D-1</t>
  </si>
  <si>
    <t>D-2</t>
  </si>
  <si>
    <t>D-3</t>
  </si>
  <si>
    <t>D-4</t>
  </si>
  <si>
    <t>D-5</t>
  </si>
  <si>
    <t>D-6</t>
  </si>
  <si>
    <t>D-7</t>
  </si>
  <si>
    <t>D-8</t>
  </si>
  <si>
    <t>E-1</t>
  </si>
  <si>
    <t>E-2</t>
  </si>
  <si>
    <t>E-3</t>
  </si>
  <si>
    <t>E-4</t>
  </si>
  <si>
    <t>E-5</t>
  </si>
  <si>
    <t>E-6</t>
  </si>
  <si>
    <t>E-7</t>
  </si>
  <si>
    <t>E-8</t>
  </si>
  <si>
    <t>LF</t>
  </si>
  <si>
    <t>LS</t>
  </si>
  <si>
    <t>B-9</t>
  </si>
  <si>
    <t>B-10</t>
  </si>
  <si>
    <t>C-9</t>
  </si>
  <si>
    <t>Jobsite cleanup</t>
  </si>
  <si>
    <t>Roof SQ</t>
  </si>
  <si>
    <t>D-9</t>
  </si>
  <si>
    <t>D-10</t>
  </si>
  <si>
    <t>SF</t>
  </si>
  <si>
    <t>D-12</t>
  </si>
  <si>
    <t>D-13</t>
  </si>
  <si>
    <t>D-14</t>
  </si>
  <si>
    <t>Debris removal / Dumpsters</t>
  </si>
  <si>
    <t>EA</t>
  </si>
  <si>
    <t>E-9</t>
  </si>
  <si>
    <t>E-10</t>
  </si>
  <si>
    <t>Engineering for roof trusses</t>
  </si>
  <si>
    <t>E-11</t>
  </si>
  <si>
    <t>Repair ceiling drywall from roof reconstruction</t>
  </si>
  <si>
    <t>E-12</t>
  </si>
  <si>
    <t>E-13</t>
  </si>
  <si>
    <t>E-15</t>
  </si>
  <si>
    <t>E-16</t>
  </si>
  <si>
    <t>E-17</t>
  </si>
  <si>
    <t xml:space="preserve"> A-10</t>
  </si>
  <si>
    <t>Repair stucco from replacing windows and repaint to match house</t>
  </si>
  <si>
    <t xml:space="preserve"> A-9</t>
  </si>
  <si>
    <t xml:space="preserve">  A-11</t>
  </si>
  <si>
    <t>Jobsite clean-up</t>
  </si>
  <si>
    <t>Debris removal and dumpsters</t>
  </si>
  <si>
    <t>E-14</t>
  </si>
  <si>
    <t>Remove trees and grind stumps in front of house marked with yellow caution tape</t>
  </si>
  <si>
    <t>Remove and replace existing electrical mast (east side)</t>
  </si>
  <si>
    <t>A-12</t>
  </si>
  <si>
    <t>A-13</t>
  </si>
  <si>
    <t>D-11</t>
  </si>
  <si>
    <t>Replace concrete slab by side door, west side 3’x14’</t>
  </si>
  <si>
    <t>Permitting</t>
  </si>
  <si>
    <t>E-18</t>
  </si>
  <si>
    <t>Supply and install new gutters on building .032-gauge aluminum or equivalent (Seamless gutters / White – Front and rear North and South)</t>
  </si>
  <si>
    <t>Remove &amp; Replace soffits and fascia .024-.032 gauge aluminum or equivalent ( White)</t>
  </si>
  <si>
    <t>Supply and install new standing seam metal roof 24-gauge or equivalent</t>
  </si>
  <si>
    <t>Supply and install new standing seam metal roof  24-gauge or equivalent</t>
  </si>
  <si>
    <t>Remove &amp; replace all soffits and fascia.  .024-.032 gauge aluminum or equivalent (Color white)</t>
  </si>
  <si>
    <t>Supply and install new hurricane rated garage door Brand- Clopay Model #  HDB or equivalent ( White)</t>
  </si>
  <si>
    <t>Remove and Replace HVAC units Brand- Carrier Model # 26VNA1 or equivalent (Energy Star system Minimum 15 Seer – East side of house)</t>
  </si>
  <si>
    <t>Supply and install new rated garage door Brand- Clopay Model # HDB or equivalent ( White)</t>
  </si>
  <si>
    <t>Supply and install new hurricane rated entry doors Brand- Therma-Tru Model # TS210 or equivalent (Fiberglass)</t>
  </si>
  <si>
    <t>Remove &amp; replace HVAC unit  Brand- Carrier Model # 26VNA1 or equivalent (Energy Star system Minimum 15 Seer – South side of house )</t>
  </si>
  <si>
    <t>Supply and install new hurricane rated entry doors Brand- Therma-Tru Model # TS210  or equivalent (Fiberglass)</t>
  </si>
  <si>
    <t>Remove &amp; replace HVAC units Brand- Carrier  Model # 26VNA1or equivalent (Energy Star system Minimum 15 Seer)</t>
  </si>
  <si>
    <t>General requirements: Insurance – Bonds.</t>
  </si>
  <si>
    <t xml:space="preserve">General requirement: Insurance-Bonds </t>
  </si>
  <si>
    <t>C-10</t>
  </si>
  <si>
    <t>SQ</t>
  </si>
  <si>
    <t>Supply and install new hurricane rated entry door brand - Therma-Tru Model # S210- Series or equivalent ( Fiberglass)</t>
  </si>
  <si>
    <t xml:space="preserve">Remove existing roof insulation and replace with  polyurethane spray foam insulation </t>
  </si>
  <si>
    <t>Supply and install new hurricane rate windows Brand- Viwinco S-Series or equivalent (White vinyl / Double Pane – All exterior)</t>
  </si>
  <si>
    <t>Supply and install new hurricane rated sliders doors Brand- Viwinco S- Series 2-Lite or equivalent (Double pane / white – north side of house)</t>
  </si>
  <si>
    <t xml:space="preserve">Supply and install new hurricane rated windows Brand- Viwinco S- Series or equivalent (White vinyl / Double Pane – All exterior) </t>
  </si>
  <si>
    <t>Supply and install new hurricane rated sliders Brand- Viwinco S-Series 2-Lite or equivalent White. North and South side</t>
  </si>
  <si>
    <t>Remove &amp; replace HVAC unit  Brand- Carrier Model # 26VNA1  or equivalent (Energy Star system Minimum 15 Seer - North &amp; South side of house</t>
  </si>
  <si>
    <t xml:space="preserve">Supply and install new hurricane rated windows Brand- Viwinco S-Series or equivalent  (White vinyl / Double Pane – All exterior) </t>
  </si>
  <si>
    <t>Remove and replace HVAC unit Brand- Carrier Model # 26VNA1 or equivalent (Energy Star system Minimum 15 Seer – North and South side of house)</t>
  </si>
  <si>
    <t xml:space="preserve">Remove existing roof insulation and replace with polyurethane spray foam insulation </t>
  </si>
  <si>
    <t xml:space="preserve">LOCATION A - TOTAL: </t>
  </si>
  <si>
    <t>LOCATION B - TOTAL:</t>
  </si>
  <si>
    <t>LOCATION C - TOTAL:</t>
  </si>
  <si>
    <t xml:space="preserve">LOCATION D - TOTAL:  </t>
  </si>
  <si>
    <t xml:space="preserve">LOCATION E - TOTAL:  </t>
  </si>
  <si>
    <t>Location A:  1915 SE Van Loon Terrace, Cape Coral FL 33990</t>
  </si>
  <si>
    <t>Location B:  4017 SW 2nd Court, Cape Coral FL 33914</t>
  </si>
  <si>
    <t>Location C:  4508 &amp; 4510 Skyline Blvd., Cape Coral FL 33914</t>
  </si>
  <si>
    <t>Location E:  1820 Paul Street, Fort Myers FL 33901</t>
  </si>
  <si>
    <t>Location A - TOTAL</t>
  </si>
  <si>
    <t>Location B - TOTAL</t>
  </si>
  <si>
    <t>Location C - TOTAL</t>
  </si>
  <si>
    <t>Location D - TOTAL</t>
  </si>
  <si>
    <t>Location E - TOTAL</t>
  </si>
  <si>
    <r>
      <t xml:space="preserve">CASL Lee Rehab and Hardening
</t>
    </r>
    <r>
      <rPr>
        <b/>
        <u/>
        <sz val="18"/>
        <rFont val="Arial"/>
        <family val="2"/>
      </rPr>
      <t>2026-CASL-LEE  BID/PROPOSAL FORM</t>
    </r>
  </si>
  <si>
    <t>Repair stucco from replacing windows and repainting to match house</t>
  </si>
  <si>
    <t>Remove existing asphalt shingle roof and haul away</t>
  </si>
  <si>
    <t>Rebuild stairs in front and rear entry way (Pressure treated lumber)</t>
  </si>
  <si>
    <t>Location D:  2941 &amp; 2943 North Second Street, North Fort Myers FL 33917</t>
  </si>
  <si>
    <t>Supply and install new hurricane rated entry doors Brand- Therma-Tru Model #TS210 or equivalent (Fiberglass)</t>
  </si>
  <si>
    <t>Community Assisted &amp; Supported Living Inc.</t>
  </si>
  <si>
    <t>Supply and install new hurricane rated entry door Brand- Therma-Tru Model # TS210  or equivalent (Fiberglass)</t>
  </si>
  <si>
    <t xml:space="preserve">Remove exiting roof insulation and replace with polyurethane spray foam insulation </t>
  </si>
  <si>
    <t>Remove and replace electrical mast (West side of Property)</t>
  </si>
  <si>
    <t>Remove existing fence and replace with wooden  (Shadow Box Style)</t>
  </si>
  <si>
    <t>Remove all of the roof, re-engineer trusses to 4/12 pitch and re-plywood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</si>
</sst>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5">
    <font>
      <sz val="10"/>
      <name val="Arial"/>
    </font>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10"/>
      <name val="Arial"/>
      <family val="2"/>
    </font>
    <font>
      <b/>
      <sz val="10"/>
      <name val="Arial"/>
      <family val="2"/>
    </font>
    <font>
      <sz val="16"/>
      <name val="Arial"/>
      <family val="2"/>
    </font>
    <font>
      <sz val="18"/>
      <name val="Arial"/>
      <family val="2"/>
    </font>
    <font>
      <b/>
      <u/>
      <sz val="18"/>
      <name val="Arial"/>
      <family val="2"/>
    </font>
    <font>
      <b/>
      <sz val="16"/>
      <name val="Arial"/>
      <family val="2"/>
    </font>
    <font>
      <sz val="14"/>
      <name val="Arial"/>
      <family val="2"/>
    </font>
    <font>
      <sz val="11"/>
      <color theme="1"/>
      <name val="Arial"/>
      <family val="2"/>
    </font>
    <font>
      <b/>
      <i/>
      <sz val="14"/>
      <color rgb="FF0070C0"/>
      <name val="Arial"/>
      <family val="2"/>
    </font>
    <font>
      <sz val="14"/>
      <color rgb="FF0070C0"/>
      <name val="Arial"/>
      <family val="2"/>
    </font>
    <font>
      <b/>
      <i/>
      <sz val="18"/>
      <color rgb="FF000000"/>
      <name val="Arial"/>
      <family val="2"/>
    </font>
    <font>
      <b/>
      <sz val="14"/>
      <name val="Arial"/>
      <family val="2"/>
    </font>
    <font>
      <b/>
      <sz val="14"/>
      <name val="FDOT"/>
    </font>
    <font>
      <b/>
      <i/>
      <sz val="16"/>
      <color theme="1"/>
      <name val="Arial"/>
      <family val="2"/>
    </font>
    <font>
      <b/>
      <sz val="18"/>
      <name val="Arial"/>
      <family val="2"/>
    </font>
    <font>
      <sz val="11"/>
      <name val="Arial"/>
      <family val="2"/>
    </font>
    <font>
      <b/>
      <sz val="11"/>
      <name val="Arial"/>
      <family val="2"/>
    </font>
    <font>
      <sz val="10"/>
      <name val="Arial"/>
    </font>
    <font>
      <sz val="12"/>
      <name val="FDOT"/>
    </font>
  </fonts>
  <fills count="10">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theme="3" tint="0.59999389629810485"/>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8">
    <xf numFmtId="0" fontId="0" fillId="0" borderId="0"/>
    <xf numFmtId="0" fontId="6" fillId="0" borderId="0"/>
    <xf numFmtId="0" fontId="6" fillId="0" borderId="0"/>
    <xf numFmtId="0" fontId="2" fillId="0" borderId="0"/>
    <xf numFmtId="44" fontId="23" fillId="0" borderId="0" applyFont="0" applyFill="0" applyBorder="0" applyAlignment="0" applyProtection="0"/>
    <xf numFmtId="0" fontId="3" fillId="0" borderId="0"/>
    <xf numFmtId="0" fontId="3" fillId="0" borderId="0"/>
    <xf numFmtId="0" fontId="1" fillId="0" borderId="0"/>
  </cellStyleXfs>
  <cellXfs count="87">
    <xf numFmtId="0" fontId="0" fillId="0" borderId="0" xfId="0"/>
    <xf numFmtId="0" fontId="4" fillId="0" borderId="0" xfId="0" applyFont="1"/>
    <xf numFmtId="0" fontId="0" fillId="0" borderId="0" xfId="0" applyAlignment="1">
      <alignment vertical="center"/>
    </xf>
    <xf numFmtId="44" fontId="4" fillId="0" borderId="0" xfId="0" applyNumberFormat="1" applyFont="1"/>
    <xf numFmtId="44" fontId="4" fillId="0" borderId="0" xfId="0" applyNumberFormat="1" applyFont="1" applyAlignment="1">
      <alignment horizontal="left"/>
    </xf>
    <xf numFmtId="0" fontId="12" fillId="0" borderId="0" xfId="0" applyFont="1"/>
    <xf numFmtId="0" fontId="13" fillId="0" borderId="0" xfId="0" applyFont="1"/>
    <xf numFmtId="0" fontId="0" fillId="0" borderId="1" xfId="0" applyBorder="1"/>
    <xf numFmtId="0" fontId="17" fillId="6" borderId="1" xfId="0" applyFont="1" applyFill="1" applyBorder="1" applyAlignment="1">
      <alignment horizontal="center" vertical="center"/>
    </xf>
    <xf numFmtId="44" fontId="17" fillId="6" borderId="1" xfId="0" applyNumberFormat="1" applyFont="1" applyFill="1" applyBorder="1" applyAlignment="1">
      <alignment horizontal="center" vertical="center"/>
    </xf>
    <xf numFmtId="0" fontId="17" fillId="6" borderId="1" xfId="0" applyFont="1" applyFill="1" applyBorder="1" applyAlignment="1">
      <alignment horizontal="center" vertical="center" wrapText="1"/>
    </xf>
    <xf numFmtId="0" fontId="0" fillId="0" borderId="6" xfId="0" applyBorder="1"/>
    <xf numFmtId="0" fontId="0" fillId="0" borderId="9" xfId="0" applyBorder="1"/>
    <xf numFmtId="0" fontId="8" fillId="0" borderId="0" xfId="0" applyFont="1" applyAlignment="1">
      <alignment horizontal="center" wrapText="1"/>
    </xf>
    <xf numFmtId="44" fontId="8" fillId="0" borderId="0" xfId="0" applyNumberFormat="1" applyFont="1" applyAlignment="1">
      <alignment horizontal="center" wrapText="1"/>
    </xf>
    <xf numFmtId="44" fontId="6" fillId="0" borderId="10" xfId="0" applyNumberFormat="1" applyFont="1" applyBorder="1" applyAlignment="1">
      <alignment horizontal="center" wrapText="1"/>
    </xf>
    <xf numFmtId="0" fontId="0" fillId="0" borderId="0" xfId="0" applyAlignment="1">
      <alignment horizontal="center"/>
    </xf>
    <xf numFmtId="44" fontId="0" fillId="0" borderId="0" xfId="0" applyNumberFormat="1" applyAlignment="1">
      <alignment horizontal="center" vertical="center"/>
    </xf>
    <xf numFmtId="44" fontId="6" fillId="0" borderId="10" xfId="0" applyNumberFormat="1" applyFont="1" applyBorder="1" applyAlignment="1">
      <alignment horizontal="center" vertical="center"/>
    </xf>
    <xf numFmtId="0" fontId="7" fillId="0" borderId="9" xfId="0" applyFont="1" applyBorder="1"/>
    <xf numFmtId="0" fontId="17" fillId="6" borderId="15" xfId="0" applyFont="1" applyFill="1" applyBorder="1" applyAlignment="1">
      <alignment horizontal="center" vertical="center"/>
    </xf>
    <xf numFmtId="44" fontId="17" fillId="6" borderId="14" xfId="0" applyNumberFormat="1" applyFont="1" applyFill="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left" vertical="center"/>
    </xf>
    <xf numFmtId="1" fontId="24" fillId="0" borderId="1" xfId="0" applyNumberFormat="1" applyFont="1" applyBorder="1" applyAlignment="1">
      <alignment horizontal="center" vertical="center"/>
    </xf>
    <xf numFmtId="0" fontId="24" fillId="0" borderId="1" xfId="0" applyFont="1" applyBorder="1" applyAlignment="1">
      <alignment horizontal="left" vertical="center" wrapText="1"/>
    </xf>
    <xf numFmtId="44" fontId="24" fillId="0" borderId="1" xfId="0" applyNumberFormat="1" applyFont="1" applyBorder="1" applyAlignment="1">
      <alignment horizontal="right" vertical="center"/>
    </xf>
    <xf numFmtId="0" fontId="24" fillId="0" borderId="1" xfId="2" applyFont="1" applyBorder="1" applyAlignment="1">
      <alignment horizontal="center" vertical="center"/>
    </xf>
    <xf numFmtId="44" fontId="24" fillId="0" borderId="1" xfId="4" applyFont="1" applyBorder="1" applyAlignment="1">
      <alignment horizontal="right" vertical="center"/>
    </xf>
    <xf numFmtId="44" fontId="24" fillId="0" borderId="4" xfId="0" applyNumberFormat="1" applyFont="1" applyBorder="1" applyAlignment="1">
      <alignment horizontal="right" vertical="center"/>
    </xf>
    <xf numFmtId="44" fontId="18" fillId="3" borderId="20" xfId="0" applyNumberFormat="1" applyFont="1" applyFill="1" applyBorder="1" applyAlignment="1">
      <alignment horizontal="right" vertical="center"/>
    </xf>
    <xf numFmtId="0" fontId="24" fillId="0" borderId="4" xfId="0" applyFont="1" applyBorder="1" applyAlignment="1">
      <alignment horizontal="center" vertical="center"/>
    </xf>
    <xf numFmtId="0" fontId="24" fillId="0" borderId="4" xfId="0" applyFont="1" applyBorder="1" applyAlignment="1">
      <alignment horizontal="left" vertical="center" wrapText="1"/>
    </xf>
    <xf numFmtId="0" fontId="24" fillId="0" borderId="4" xfId="2" applyFont="1" applyBorder="1" applyAlignment="1">
      <alignment horizontal="center" vertical="center"/>
    </xf>
    <xf numFmtId="0" fontId="24" fillId="0" borderId="4" xfId="0" applyFont="1" applyBorder="1" applyAlignment="1">
      <alignment horizontal="left" vertical="center"/>
    </xf>
    <xf numFmtId="1" fontId="24" fillId="0" borderId="4" xfId="0" applyNumberFormat="1" applyFont="1" applyBorder="1" applyAlignment="1">
      <alignment horizontal="center" vertical="center"/>
    </xf>
    <xf numFmtId="0" fontId="3" fillId="7" borderId="17" xfId="0" applyFont="1" applyFill="1" applyBorder="1" applyAlignment="1">
      <alignment horizontal="center" vertical="center" wrapText="1"/>
    </xf>
    <xf numFmtId="0" fontId="3" fillId="7" borderId="27" xfId="0" applyFont="1" applyFill="1" applyBorder="1" applyAlignment="1">
      <alignment vertical="center" wrapText="1"/>
    </xf>
    <xf numFmtId="0" fontId="3" fillId="7" borderId="27" xfId="0" applyFont="1" applyFill="1" applyBorder="1" applyAlignment="1">
      <alignment horizontal="center" vertical="center" wrapText="1"/>
    </xf>
    <xf numFmtId="164" fontId="3" fillId="7" borderId="27" xfId="0" applyNumberFormat="1" applyFont="1" applyFill="1" applyBorder="1" applyAlignment="1">
      <alignment horizontal="center" vertical="center" wrapText="1"/>
    </xf>
    <xf numFmtId="164" fontId="3" fillId="7" borderId="31" xfId="0" applyNumberFormat="1" applyFont="1" applyFill="1" applyBorder="1" applyAlignment="1">
      <alignment horizontal="center" vertical="center" wrapText="1"/>
    </xf>
    <xf numFmtId="0" fontId="24" fillId="9" borderId="1" xfId="0" applyFont="1" applyFill="1" applyBorder="1" applyAlignment="1">
      <alignment horizontal="center" vertical="center"/>
    </xf>
    <xf numFmtId="44" fontId="24" fillId="0" borderId="1" xfId="0" applyNumberFormat="1" applyFont="1" applyBorder="1" applyAlignment="1">
      <alignment horizontal="left" vertical="center"/>
    </xf>
    <xf numFmtId="0" fontId="24" fillId="0" borderId="1" xfId="0" applyFont="1" applyBorder="1" applyAlignment="1">
      <alignment vertical="center"/>
    </xf>
    <xf numFmtId="0" fontId="24" fillId="0" borderId="1" xfId="0" applyFont="1" applyBorder="1"/>
    <xf numFmtId="0" fontId="11" fillId="2" borderId="18" xfId="0" applyFont="1" applyFill="1" applyBorder="1" applyAlignment="1">
      <alignment horizontal="right" vertical="center" wrapText="1"/>
    </xf>
    <xf numFmtId="0" fontId="11" fillId="2" borderId="5" xfId="0" applyFont="1" applyFill="1" applyBorder="1" applyAlignment="1">
      <alignment horizontal="right" vertical="center" wrapText="1"/>
    </xf>
    <xf numFmtId="0" fontId="11" fillId="2" borderId="2" xfId="0" applyFont="1" applyFill="1" applyBorder="1" applyAlignment="1">
      <alignment horizontal="right" vertical="center" wrapText="1"/>
    </xf>
    <xf numFmtId="164" fontId="11" fillId="2" borderId="1" xfId="0" applyNumberFormat="1" applyFont="1" applyFill="1" applyBorder="1" applyAlignment="1">
      <alignment horizontal="center" vertical="center" wrapText="1"/>
    </xf>
    <xf numFmtId="0" fontId="11" fillId="2" borderId="14" xfId="0" applyFont="1" applyFill="1" applyBorder="1" applyAlignment="1">
      <alignment horizontal="center" vertical="center" wrapText="1"/>
    </xf>
    <xf numFmtId="0" fontId="20" fillId="0" borderId="7" xfId="0" applyFont="1" applyBorder="1" applyAlignment="1">
      <alignment horizontal="center" wrapText="1"/>
    </xf>
    <xf numFmtId="0" fontId="9" fillId="0" borderId="7" xfId="0" applyFont="1" applyBorder="1" applyAlignment="1">
      <alignment horizontal="center" wrapText="1"/>
    </xf>
    <xf numFmtId="0" fontId="9" fillId="0" borderId="8"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5" fillId="0" borderId="3" xfId="0" applyFont="1" applyBorder="1" applyAlignment="1">
      <alignment horizontal="left"/>
    </xf>
    <xf numFmtId="0" fontId="5" fillId="0" borderId="11" xfId="0" applyFont="1" applyBorder="1" applyAlignment="1">
      <alignment horizontal="left"/>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21" fillId="0" borderId="9" xfId="0" applyFont="1" applyBorder="1" applyAlignment="1">
      <alignment horizontal="left" vertical="top" wrapText="1"/>
    </xf>
    <xf numFmtId="0" fontId="21" fillId="0" borderId="0" xfId="0" applyFont="1" applyAlignment="1">
      <alignment horizontal="left" vertical="top" wrapText="1"/>
    </xf>
    <xf numFmtId="0" fontId="21" fillId="0" borderId="10" xfId="0" applyFont="1" applyBorder="1" applyAlignment="1">
      <alignment horizontal="left" vertical="top" wrapText="1"/>
    </xf>
    <xf numFmtId="0" fontId="21" fillId="0" borderId="12" xfId="0" applyFont="1" applyBorder="1" applyAlignment="1">
      <alignment horizontal="left" vertical="top" wrapText="1"/>
    </xf>
    <xf numFmtId="0" fontId="21" fillId="0" borderId="3" xfId="0" applyFont="1" applyBorder="1" applyAlignment="1">
      <alignment horizontal="left" vertical="top" wrapText="1"/>
    </xf>
    <xf numFmtId="0" fontId="21" fillId="0" borderId="11" xfId="0" applyFont="1" applyBorder="1" applyAlignment="1">
      <alignment horizontal="left" vertical="top" wrapText="1"/>
    </xf>
    <xf numFmtId="49" fontId="5" fillId="3" borderId="24" xfId="0" applyNumberFormat="1" applyFont="1" applyFill="1" applyBorder="1" applyAlignment="1">
      <alignment horizontal="right" vertical="center"/>
    </xf>
    <xf numFmtId="49" fontId="5" fillId="3" borderId="25" xfId="0" applyNumberFormat="1" applyFont="1" applyFill="1" applyBorder="1" applyAlignment="1">
      <alignment horizontal="right" vertical="center"/>
    </xf>
    <xf numFmtId="49" fontId="5" fillId="3" borderId="26" xfId="0" applyNumberFormat="1" applyFont="1" applyFill="1" applyBorder="1" applyAlignment="1">
      <alignment horizontal="right" vertical="center"/>
    </xf>
    <xf numFmtId="0" fontId="16" fillId="5" borderId="13" xfId="0" applyFont="1" applyFill="1" applyBorder="1" applyAlignment="1">
      <alignment horizontal="center" vertical="center" wrapText="1"/>
    </xf>
    <xf numFmtId="0" fontId="16" fillId="5" borderId="1" xfId="0" applyFont="1" applyFill="1" applyBorder="1" applyAlignment="1">
      <alignment horizontal="center" vertical="center"/>
    </xf>
    <xf numFmtId="0" fontId="16" fillId="5" borderId="14" xfId="0" applyFont="1" applyFill="1" applyBorder="1" applyAlignment="1">
      <alignment horizontal="center" vertical="center"/>
    </xf>
    <xf numFmtId="0" fontId="14" fillId="4" borderId="15" xfId="0" applyFont="1" applyFill="1" applyBorder="1" applyAlignment="1">
      <alignment horizontal="left" vertical="center"/>
    </xf>
    <xf numFmtId="0" fontId="15" fillId="4" borderId="4" xfId="0" applyFont="1" applyFill="1" applyBorder="1" applyAlignment="1">
      <alignment horizontal="left" vertical="center"/>
    </xf>
    <xf numFmtId="0" fontId="15" fillId="4" borderId="16" xfId="0" applyFont="1" applyFill="1" applyBorder="1" applyAlignment="1">
      <alignment horizontal="left" vertical="center"/>
    </xf>
    <xf numFmtId="0" fontId="3" fillId="0" borderId="3" xfId="0" applyFont="1" applyBorder="1" applyAlignment="1">
      <alignment horizontal="left"/>
    </xf>
    <xf numFmtId="0" fontId="6" fillId="0" borderId="3" xfId="0" applyFont="1" applyBorder="1" applyAlignment="1">
      <alignment horizontal="left"/>
    </xf>
    <xf numFmtId="0" fontId="6" fillId="0" borderId="11" xfId="0" applyFont="1" applyBorder="1" applyAlignment="1">
      <alignment horizontal="left"/>
    </xf>
    <xf numFmtId="0" fontId="14" fillId="4" borderId="22" xfId="0" applyFont="1" applyFill="1" applyBorder="1" applyAlignment="1">
      <alignment horizontal="left" vertical="center"/>
    </xf>
    <xf numFmtId="0" fontId="15" fillId="4" borderId="23" xfId="0" applyFont="1" applyFill="1" applyBorder="1" applyAlignment="1">
      <alignment horizontal="left" vertical="center"/>
    </xf>
    <xf numFmtId="0" fontId="15" fillId="4" borderId="21" xfId="0" applyFont="1" applyFill="1" applyBorder="1" applyAlignment="1">
      <alignment horizontal="left" vertical="center"/>
    </xf>
    <xf numFmtId="0" fontId="19" fillId="8" borderId="18" xfId="0" applyFont="1" applyFill="1" applyBorder="1" applyAlignment="1">
      <alignment horizontal="left" vertical="center" wrapText="1"/>
    </xf>
    <xf numFmtId="0" fontId="19" fillId="8" borderId="5" xfId="0" applyFont="1" applyFill="1" applyBorder="1" applyAlignment="1">
      <alignment horizontal="left" vertical="center" wrapText="1"/>
    </xf>
    <xf numFmtId="0" fontId="19" fillId="8" borderId="19" xfId="0" applyFont="1" applyFill="1" applyBorder="1" applyAlignment="1">
      <alignment horizontal="left" vertical="center" wrapText="1"/>
    </xf>
    <xf numFmtId="49" fontId="5" fillId="3" borderId="28" xfId="0" applyNumberFormat="1" applyFont="1" applyFill="1" applyBorder="1" applyAlignment="1">
      <alignment horizontal="right" vertical="center"/>
    </xf>
    <xf numFmtId="49" fontId="5" fillId="3" borderId="29" xfId="0" applyNumberFormat="1" applyFont="1" applyFill="1" applyBorder="1" applyAlignment="1">
      <alignment horizontal="right" vertical="center"/>
    </xf>
    <xf numFmtId="49" fontId="5" fillId="3" borderId="30" xfId="0" applyNumberFormat="1" applyFont="1" applyFill="1" applyBorder="1" applyAlignment="1">
      <alignment horizontal="right" vertical="center"/>
    </xf>
  </cellXfs>
  <cellStyles count="8">
    <cellStyle name="Currency" xfId="4" builtinId="4"/>
    <cellStyle name="Normal" xfId="0" builtinId="0"/>
    <cellStyle name="Normal 2" xfId="1" xr:uid="{00000000-0005-0000-0000-000001000000}"/>
    <cellStyle name="Normal 2 2" xfId="5" xr:uid="{331B61FD-1EB9-45DE-938F-A18F48605599}"/>
    <cellStyle name="Normal 2 3" xfId="2" xr:uid="{00000000-0005-0000-0000-000002000000}"/>
    <cellStyle name="Normal 2 3 2" xfId="6" xr:uid="{8EDBC234-ADB9-4FF6-B65E-58BCDCB08B50}"/>
    <cellStyle name="Normal 2 4" xfId="3" xr:uid="{00000000-0005-0000-0000-000003000000}"/>
    <cellStyle name="Normal 2 4 2" xfId="7" xr:uid="{DCFD4761-6729-4743-95D6-F4A149134AB4}"/>
  </cellStyles>
  <dxfs count="0"/>
  <tableStyles count="0" defaultTableStyle="TableStyleMedium9" defaultPivotStyle="PivotStyleLight16"/>
  <colors>
    <mruColors>
      <color rgb="FF66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79513</xdr:colOff>
      <xdr:row>0</xdr:row>
      <xdr:rowOff>49697</xdr:rowOff>
    </xdr:from>
    <xdr:to>
      <xdr:col>1</xdr:col>
      <xdr:colOff>11250</xdr:colOff>
      <xdr:row>5</xdr:row>
      <xdr:rowOff>15738</xdr:rowOff>
    </xdr:to>
    <xdr:pic>
      <xdr:nvPicPr>
        <xdr:cNvPr id="3" name="Picture 2" descr="A logo for a company&#10;&#10;AI-generated content may be incorrect.">
          <a:extLst>
            <a:ext uri="{FF2B5EF4-FFF2-40B4-BE49-F238E27FC236}">
              <a16:creationId xmlns:a16="http://schemas.microsoft.com/office/drawing/2014/main" id="{C1134F79-356C-FC6A-9DAC-0ACB9DE93C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13" y="49697"/>
          <a:ext cx="1195705" cy="10058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10"/>
  <sheetViews>
    <sheetView tabSelected="1" topLeftCell="A45" zoomScale="80" zoomScaleNormal="80" workbookViewId="0">
      <selection activeCell="B66" sqref="B66"/>
    </sheetView>
  </sheetViews>
  <sheetFormatPr defaultColWidth="9.109375" defaultRowHeight="15"/>
  <cols>
    <col min="1" max="1" width="18.44140625" style="1" customWidth="1"/>
    <col min="2" max="2" width="154.6640625" style="1" customWidth="1"/>
    <col min="3" max="3" width="18.109375" style="1" customWidth="1"/>
    <col min="4" max="4" width="17.88671875" style="1" customWidth="1"/>
    <col min="5" max="5" width="15.88671875" style="3" customWidth="1"/>
    <col min="6" max="6" width="18.88671875" style="4" customWidth="1"/>
  </cols>
  <sheetData>
    <row r="1" spans="1:6" ht="13.2">
      <c r="A1" s="11"/>
      <c r="B1" s="50" t="s">
        <v>133</v>
      </c>
      <c r="C1" s="51"/>
      <c r="D1" s="51"/>
      <c r="E1" s="51"/>
      <c r="F1" s="52"/>
    </row>
    <row r="2" spans="1:6" ht="13.2">
      <c r="A2" s="12"/>
      <c r="B2" s="53"/>
      <c r="C2" s="53"/>
      <c r="D2" s="53"/>
      <c r="E2" s="53"/>
      <c r="F2" s="54"/>
    </row>
    <row r="3" spans="1:6" s="2" customFormat="1" ht="24.9" customHeight="1">
      <c r="A3" s="12"/>
      <c r="B3" s="53"/>
      <c r="C3" s="53"/>
      <c r="D3" s="53"/>
      <c r="E3" s="53"/>
      <c r="F3" s="54"/>
    </row>
    <row r="4" spans="1:6" ht="13.2">
      <c r="A4" s="12"/>
      <c r="B4" s="53"/>
      <c r="C4" s="53"/>
      <c r="D4" s="53"/>
      <c r="E4" s="53"/>
      <c r="F4" s="54"/>
    </row>
    <row r="5" spans="1:6" ht="20.399999999999999">
      <c r="A5" s="12"/>
      <c r="B5" s="13"/>
      <c r="C5" s="13"/>
      <c r="D5" s="13"/>
      <c r="E5" s="14"/>
      <c r="F5" s="15"/>
    </row>
    <row r="6" spans="1:6" ht="13.2">
      <c r="A6" s="12"/>
      <c r="B6"/>
      <c r="C6"/>
      <c r="D6" s="16"/>
      <c r="E6" s="17"/>
      <c r="F6" s="18"/>
    </row>
    <row r="7" spans="1:6" ht="29.25" customHeight="1">
      <c r="A7" s="19" t="s">
        <v>0</v>
      </c>
      <c r="B7" s="75"/>
      <c r="C7" s="76"/>
      <c r="D7" s="76"/>
      <c r="E7" s="76"/>
      <c r="F7" s="77"/>
    </row>
    <row r="8" spans="1:6" ht="13.2">
      <c r="A8" s="12"/>
      <c r="B8"/>
      <c r="C8"/>
      <c r="D8" s="16"/>
      <c r="E8" s="17"/>
      <c r="F8" s="18"/>
    </row>
    <row r="9" spans="1:6" ht="15.6">
      <c r="A9" s="19" t="s">
        <v>1</v>
      </c>
      <c r="B9" s="55" t="s">
        <v>139</v>
      </c>
      <c r="C9" s="55"/>
      <c r="D9" s="55"/>
      <c r="E9" s="55"/>
      <c r="F9" s="56"/>
    </row>
    <row r="10" spans="1:6" ht="13.2">
      <c r="A10" s="12"/>
      <c r="B10"/>
      <c r="C10"/>
      <c r="D10" s="16"/>
      <c r="E10" s="17"/>
      <c r="F10" s="18"/>
    </row>
    <row r="11" spans="1:6" ht="18" customHeight="1">
      <c r="A11" s="57" t="s">
        <v>8</v>
      </c>
      <c r="B11" s="58"/>
      <c r="C11" s="58"/>
      <c r="D11" s="58"/>
      <c r="E11" s="58"/>
      <c r="F11" s="59"/>
    </row>
    <row r="12" spans="1:6" ht="13.2">
      <c r="A12" s="60" t="s">
        <v>11</v>
      </c>
      <c r="B12" s="61"/>
      <c r="C12" s="61"/>
      <c r="D12" s="61"/>
      <c r="E12" s="61"/>
      <c r="F12" s="62"/>
    </row>
    <row r="13" spans="1:6" ht="13.2">
      <c r="A13" s="60"/>
      <c r="B13" s="61"/>
      <c r="C13" s="61"/>
      <c r="D13" s="61"/>
      <c r="E13" s="61"/>
      <c r="F13" s="62"/>
    </row>
    <row r="14" spans="1:6" ht="13.2">
      <c r="A14" s="60"/>
      <c r="B14" s="61"/>
      <c r="C14" s="61"/>
      <c r="D14" s="61"/>
      <c r="E14" s="61"/>
      <c r="F14" s="62"/>
    </row>
    <row r="15" spans="1:6" ht="185.4" customHeight="1">
      <c r="A15" s="63"/>
      <c r="B15" s="64"/>
      <c r="C15" s="64"/>
      <c r="D15" s="64"/>
      <c r="E15" s="64"/>
      <c r="F15" s="65"/>
    </row>
    <row r="16" spans="1:6" s="6" customFormat="1" ht="32.25" customHeight="1">
      <c r="A16" s="69" t="s">
        <v>6</v>
      </c>
      <c r="B16" s="70"/>
      <c r="C16" s="70"/>
      <c r="D16" s="70"/>
      <c r="E16" s="70"/>
      <c r="F16" s="71"/>
    </row>
    <row r="17" spans="1:6" ht="36.75" customHeight="1">
      <c r="A17" s="72" t="s">
        <v>124</v>
      </c>
      <c r="B17" s="73"/>
      <c r="C17" s="73"/>
      <c r="D17" s="73"/>
      <c r="E17" s="73"/>
      <c r="F17" s="74"/>
    </row>
    <row r="18" spans="1:6" s="5" customFormat="1" ht="42.3" customHeight="1">
      <c r="A18" s="20" t="s">
        <v>2</v>
      </c>
      <c r="B18" s="8" t="s">
        <v>3</v>
      </c>
      <c r="C18" s="10" t="s">
        <v>9</v>
      </c>
      <c r="D18" s="10" t="s">
        <v>7</v>
      </c>
      <c r="E18" s="9" t="s">
        <v>4</v>
      </c>
      <c r="F18" s="21" t="s">
        <v>10</v>
      </c>
    </row>
    <row r="19" spans="1:6" ht="20.100000000000001" customHeight="1">
      <c r="A19" s="22" t="s">
        <v>12</v>
      </c>
      <c r="B19" s="1" t="s">
        <v>111</v>
      </c>
      <c r="C19" s="22" t="s">
        <v>67</v>
      </c>
      <c r="D19" s="22">
        <v>12</v>
      </c>
      <c r="E19" s="28">
        <v>0</v>
      </c>
      <c r="F19" s="26">
        <f t="shared" ref="F19:F31" si="0">E19*D19</f>
        <v>0</v>
      </c>
    </row>
    <row r="20" spans="1:6" ht="20.100000000000001" customHeight="1">
      <c r="A20" s="22" t="s">
        <v>13</v>
      </c>
      <c r="B20" s="23" t="s">
        <v>79</v>
      </c>
      <c r="C20" s="22" t="s">
        <v>67</v>
      </c>
      <c r="D20" s="22">
        <v>12</v>
      </c>
      <c r="E20" s="26">
        <v>0</v>
      </c>
      <c r="F20" s="26">
        <f t="shared" si="0"/>
        <v>0</v>
      </c>
    </row>
    <row r="21" spans="1:6" ht="20.100000000000001" customHeight="1">
      <c r="A21" s="22" t="s">
        <v>14</v>
      </c>
      <c r="B21" s="23" t="s">
        <v>112</v>
      </c>
      <c r="C21" s="22" t="s">
        <v>67</v>
      </c>
      <c r="D21" s="22">
        <v>1</v>
      </c>
      <c r="E21" s="26">
        <v>0</v>
      </c>
      <c r="F21" s="26">
        <f t="shared" si="0"/>
        <v>0</v>
      </c>
    </row>
    <row r="22" spans="1:6" ht="20.100000000000001" customHeight="1">
      <c r="A22" s="22" t="s">
        <v>15</v>
      </c>
      <c r="B22" s="23" t="s">
        <v>98</v>
      </c>
      <c r="C22" s="22" t="s">
        <v>67</v>
      </c>
      <c r="D22" s="22">
        <v>1</v>
      </c>
      <c r="E22" s="26">
        <v>0</v>
      </c>
      <c r="F22" s="26">
        <f t="shared" si="0"/>
        <v>0</v>
      </c>
    </row>
    <row r="23" spans="1:6" ht="20.100000000000001" customHeight="1">
      <c r="A23" s="22" t="s">
        <v>16</v>
      </c>
      <c r="B23" s="23" t="s">
        <v>140</v>
      </c>
      <c r="C23" s="22" t="s">
        <v>67</v>
      </c>
      <c r="D23" s="22">
        <v>2</v>
      </c>
      <c r="E23" s="26">
        <v>0</v>
      </c>
      <c r="F23" s="26">
        <f t="shared" si="0"/>
        <v>0</v>
      </c>
    </row>
    <row r="24" spans="1:6" ht="20.100000000000001" customHeight="1">
      <c r="A24" s="22" t="s">
        <v>17</v>
      </c>
      <c r="B24" s="23" t="s">
        <v>118</v>
      </c>
      <c r="C24" s="22" t="s">
        <v>62</v>
      </c>
      <c r="D24" s="22">
        <v>2800</v>
      </c>
      <c r="E24" s="26">
        <v>0</v>
      </c>
      <c r="F24" s="26">
        <f t="shared" si="0"/>
        <v>0</v>
      </c>
    </row>
    <row r="25" spans="1:6" ht="20.100000000000001" customHeight="1">
      <c r="A25" s="22" t="s">
        <v>18</v>
      </c>
      <c r="B25" s="23" t="s">
        <v>86</v>
      </c>
      <c r="C25" s="22" t="s">
        <v>67</v>
      </c>
      <c r="D25" s="22">
        <v>1</v>
      </c>
      <c r="E25" s="26">
        <v>0</v>
      </c>
      <c r="F25" s="26">
        <f t="shared" si="0"/>
        <v>0</v>
      </c>
    </row>
    <row r="26" spans="1:6" ht="20.100000000000001" customHeight="1">
      <c r="A26" s="22" t="s">
        <v>19</v>
      </c>
      <c r="B26" s="23" t="s">
        <v>99</v>
      </c>
      <c r="C26" s="22" t="s">
        <v>67</v>
      </c>
      <c r="D26" s="22">
        <v>1</v>
      </c>
      <c r="E26" s="26">
        <v>0</v>
      </c>
      <c r="F26" s="26">
        <f t="shared" si="0"/>
        <v>0</v>
      </c>
    </row>
    <row r="27" spans="1:6" ht="20.100000000000001" customHeight="1">
      <c r="A27" s="24" t="s">
        <v>80</v>
      </c>
      <c r="B27" s="23" t="s">
        <v>85</v>
      </c>
      <c r="C27" s="22" t="s">
        <v>67</v>
      </c>
      <c r="D27" s="22">
        <v>1</v>
      </c>
      <c r="E27" s="26">
        <v>0</v>
      </c>
      <c r="F27" s="26">
        <f t="shared" si="0"/>
        <v>0</v>
      </c>
    </row>
    <row r="28" spans="1:6" ht="20.100000000000001" customHeight="1">
      <c r="A28" s="24" t="s">
        <v>78</v>
      </c>
      <c r="B28" s="23" t="s">
        <v>58</v>
      </c>
      <c r="C28" s="22" t="s">
        <v>54</v>
      </c>
      <c r="D28" s="22">
        <v>1</v>
      </c>
      <c r="E28" s="26">
        <v>0</v>
      </c>
      <c r="F28" s="26">
        <f t="shared" si="0"/>
        <v>0</v>
      </c>
    </row>
    <row r="29" spans="1:6" ht="20.100000000000001" customHeight="1">
      <c r="A29" s="24" t="s">
        <v>81</v>
      </c>
      <c r="B29" s="25" t="s">
        <v>83</v>
      </c>
      <c r="C29" s="22" t="s">
        <v>54</v>
      </c>
      <c r="D29" s="22">
        <v>3</v>
      </c>
      <c r="E29" s="26">
        <v>0</v>
      </c>
      <c r="F29" s="26">
        <f t="shared" si="0"/>
        <v>0</v>
      </c>
    </row>
    <row r="30" spans="1:6" ht="20.100000000000001" customHeight="1">
      <c r="A30" s="35" t="s">
        <v>87</v>
      </c>
      <c r="B30" s="32" t="s">
        <v>91</v>
      </c>
      <c r="C30" s="31" t="s">
        <v>54</v>
      </c>
      <c r="D30" s="31">
        <v>1</v>
      </c>
      <c r="E30" s="29">
        <v>0</v>
      </c>
      <c r="F30" s="29">
        <f t="shared" ref="F30" si="1">E30*D30</f>
        <v>0</v>
      </c>
    </row>
    <row r="31" spans="1:6" ht="20.100000000000001" customHeight="1" thickBot="1">
      <c r="A31" s="35" t="s">
        <v>88</v>
      </c>
      <c r="B31" s="32" t="s">
        <v>105</v>
      </c>
      <c r="C31" s="31" t="s">
        <v>54</v>
      </c>
      <c r="D31" s="31">
        <v>1</v>
      </c>
      <c r="E31" s="29">
        <v>0</v>
      </c>
      <c r="F31" s="29">
        <f t="shared" si="0"/>
        <v>0</v>
      </c>
    </row>
    <row r="32" spans="1:6" ht="34.950000000000003" customHeight="1" thickBot="1">
      <c r="A32" s="66" t="s">
        <v>119</v>
      </c>
      <c r="B32" s="67"/>
      <c r="C32" s="67"/>
      <c r="D32" s="67"/>
      <c r="E32" s="68"/>
      <c r="F32" s="30">
        <f>SUM(F19:F31)</f>
        <v>0</v>
      </c>
    </row>
    <row r="33" spans="1:6" ht="37.65" customHeight="1">
      <c r="A33" s="78" t="s">
        <v>125</v>
      </c>
      <c r="B33" s="79"/>
      <c r="C33" s="79"/>
      <c r="D33" s="79"/>
      <c r="E33" s="79"/>
      <c r="F33" s="80"/>
    </row>
    <row r="34" spans="1:6" ht="39" customHeight="1">
      <c r="A34" s="20" t="s">
        <v>2</v>
      </c>
      <c r="B34" s="8" t="s">
        <v>3</v>
      </c>
      <c r="C34" s="10" t="s">
        <v>9</v>
      </c>
      <c r="D34" s="10" t="s">
        <v>7</v>
      </c>
      <c r="E34" s="9" t="s">
        <v>4</v>
      </c>
      <c r="F34" s="21" t="s">
        <v>10</v>
      </c>
    </row>
    <row r="35" spans="1:6" ht="20.100000000000001" customHeight="1">
      <c r="A35" s="22" t="s">
        <v>21</v>
      </c>
      <c r="B35" s="23" t="s">
        <v>113</v>
      </c>
      <c r="C35" s="22" t="s">
        <v>67</v>
      </c>
      <c r="D35" s="27">
        <v>12</v>
      </c>
      <c r="E35" s="26">
        <v>0</v>
      </c>
      <c r="F35" s="26">
        <f t="shared" ref="F35:F42" si="2">E35*D35</f>
        <v>0</v>
      </c>
    </row>
    <row r="36" spans="1:6" ht="20.100000000000001" customHeight="1">
      <c r="A36" s="22" t="s">
        <v>22</v>
      </c>
      <c r="B36" s="23" t="s">
        <v>79</v>
      </c>
      <c r="C36" s="22" t="s">
        <v>67</v>
      </c>
      <c r="D36" s="27">
        <v>12</v>
      </c>
      <c r="E36" s="26">
        <v>0</v>
      </c>
      <c r="F36" s="26">
        <f t="shared" si="2"/>
        <v>0</v>
      </c>
    </row>
    <row r="37" spans="1:6" ht="20.100000000000001" customHeight="1">
      <c r="A37" s="22" t="s">
        <v>23</v>
      </c>
      <c r="B37" s="23" t="s">
        <v>100</v>
      </c>
      <c r="C37" s="22" t="s">
        <v>67</v>
      </c>
      <c r="D37" s="27">
        <v>1</v>
      </c>
      <c r="E37" s="26">
        <v>0</v>
      </c>
      <c r="F37" s="26">
        <f t="shared" si="2"/>
        <v>0</v>
      </c>
    </row>
    <row r="38" spans="1:6" ht="20.100000000000001" customHeight="1">
      <c r="A38" s="22" t="s">
        <v>24</v>
      </c>
      <c r="B38" s="23" t="s">
        <v>101</v>
      </c>
      <c r="C38" s="22" t="s">
        <v>67</v>
      </c>
      <c r="D38" s="27">
        <v>4</v>
      </c>
      <c r="E38" s="26">
        <v>0</v>
      </c>
      <c r="F38" s="26">
        <f t="shared" si="2"/>
        <v>0</v>
      </c>
    </row>
    <row r="39" spans="1:6" ht="20.100000000000001" customHeight="1">
      <c r="A39" s="22" t="s">
        <v>25</v>
      </c>
      <c r="B39" s="23" t="s">
        <v>110</v>
      </c>
      <c r="C39" s="22" t="s">
        <v>62</v>
      </c>
      <c r="D39" s="27">
        <v>3200</v>
      </c>
      <c r="E39" s="26">
        <v>0</v>
      </c>
      <c r="F39" s="26">
        <f t="shared" si="2"/>
        <v>0</v>
      </c>
    </row>
    <row r="40" spans="1:6" ht="20.100000000000001" customHeight="1">
      <c r="A40" s="22" t="s">
        <v>26</v>
      </c>
      <c r="B40" s="23" t="s">
        <v>102</v>
      </c>
      <c r="C40" s="22" t="s">
        <v>67</v>
      </c>
      <c r="D40" s="27">
        <v>1</v>
      </c>
      <c r="E40" s="26">
        <v>0</v>
      </c>
      <c r="F40" s="26">
        <f t="shared" si="2"/>
        <v>0</v>
      </c>
    </row>
    <row r="41" spans="1:6" ht="20.100000000000001" customHeight="1">
      <c r="A41" s="22" t="s">
        <v>27</v>
      </c>
      <c r="B41" s="23" t="s">
        <v>82</v>
      </c>
      <c r="C41" s="22" t="s">
        <v>54</v>
      </c>
      <c r="D41" s="27">
        <v>1</v>
      </c>
      <c r="E41" s="26">
        <v>0</v>
      </c>
      <c r="F41" s="26">
        <f t="shared" si="2"/>
        <v>0</v>
      </c>
    </row>
    <row r="42" spans="1:6" ht="20.100000000000001" customHeight="1">
      <c r="A42" s="22" t="s">
        <v>28</v>
      </c>
      <c r="B42" s="23" t="s">
        <v>83</v>
      </c>
      <c r="C42" s="22" t="s">
        <v>54</v>
      </c>
      <c r="D42" s="27">
        <v>3</v>
      </c>
      <c r="E42" s="26">
        <v>0</v>
      </c>
      <c r="F42" s="26">
        <f t="shared" si="2"/>
        <v>0</v>
      </c>
    </row>
    <row r="43" spans="1:6" ht="20.100000000000001" customHeight="1">
      <c r="A43" s="31" t="s">
        <v>55</v>
      </c>
      <c r="B43" s="34" t="s">
        <v>91</v>
      </c>
      <c r="C43" s="31" t="s">
        <v>54</v>
      </c>
      <c r="D43" s="33">
        <v>1</v>
      </c>
      <c r="E43" s="29">
        <v>0</v>
      </c>
      <c r="F43" s="29">
        <f t="shared" ref="F43" si="3">E43*D43</f>
        <v>0</v>
      </c>
    </row>
    <row r="44" spans="1:6" ht="20.100000000000001" customHeight="1" thickBot="1">
      <c r="A44" s="31" t="s">
        <v>56</v>
      </c>
      <c r="B44" s="34" t="s">
        <v>105</v>
      </c>
      <c r="C44" s="31" t="s">
        <v>54</v>
      </c>
      <c r="D44" s="33">
        <v>1</v>
      </c>
      <c r="E44" s="29">
        <v>0</v>
      </c>
      <c r="F44" s="29">
        <f t="shared" ref="F44" si="4">E44*D44</f>
        <v>0</v>
      </c>
    </row>
    <row r="45" spans="1:6" ht="34.950000000000003" customHeight="1" thickBot="1">
      <c r="A45" s="66" t="s">
        <v>120</v>
      </c>
      <c r="B45" s="67"/>
      <c r="C45" s="67"/>
      <c r="D45" s="67"/>
      <c r="E45" s="68"/>
      <c r="F45" s="30">
        <f>SUM(F35:F44)</f>
        <v>0</v>
      </c>
    </row>
    <row r="46" spans="1:6" ht="37.65" customHeight="1">
      <c r="A46" s="78" t="s">
        <v>126</v>
      </c>
      <c r="B46" s="79"/>
      <c r="C46" s="79"/>
      <c r="D46" s="79"/>
      <c r="E46" s="79"/>
      <c r="F46" s="80"/>
    </row>
    <row r="47" spans="1:6" ht="39" customHeight="1">
      <c r="A47" s="20" t="s">
        <v>2</v>
      </c>
      <c r="B47" s="8" t="s">
        <v>3</v>
      </c>
      <c r="C47" s="10" t="s">
        <v>9</v>
      </c>
      <c r="D47" s="10" t="s">
        <v>7</v>
      </c>
      <c r="E47" s="9" t="s">
        <v>4</v>
      </c>
      <c r="F47" s="21" t="s">
        <v>10</v>
      </c>
    </row>
    <row r="48" spans="1:6" ht="20.100000000000001" customHeight="1">
      <c r="A48" s="22" t="s">
        <v>29</v>
      </c>
      <c r="B48" s="23" t="s">
        <v>113</v>
      </c>
      <c r="C48" s="22" t="s">
        <v>67</v>
      </c>
      <c r="D48" s="27">
        <v>14</v>
      </c>
      <c r="E48" s="26">
        <v>0</v>
      </c>
      <c r="F48" s="26">
        <f t="shared" ref="F48:F57" si="5">E48*D48</f>
        <v>0</v>
      </c>
    </row>
    <row r="49" spans="1:6" ht="20.100000000000001" customHeight="1">
      <c r="A49" s="22" t="s">
        <v>30</v>
      </c>
      <c r="B49" s="43" t="s">
        <v>134</v>
      </c>
      <c r="C49" s="22" t="s">
        <v>67</v>
      </c>
      <c r="D49" s="27">
        <v>14</v>
      </c>
      <c r="E49" s="42">
        <v>0</v>
      </c>
      <c r="F49" s="26">
        <f t="shared" si="5"/>
        <v>0</v>
      </c>
    </row>
    <row r="50" spans="1:6" ht="20.100000000000001" customHeight="1">
      <c r="A50" s="22" t="s">
        <v>31</v>
      </c>
      <c r="B50" s="44" t="s">
        <v>114</v>
      </c>
      <c r="C50" s="22" t="s">
        <v>67</v>
      </c>
      <c r="D50" s="27">
        <v>2</v>
      </c>
      <c r="E50" s="26">
        <v>0</v>
      </c>
      <c r="F50" s="26">
        <f t="shared" si="5"/>
        <v>0</v>
      </c>
    </row>
    <row r="51" spans="1:6" ht="20.100000000000001" customHeight="1">
      <c r="A51" s="22" t="s">
        <v>32</v>
      </c>
      <c r="B51" s="23" t="s">
        <v>109</v>
      </c>
      <c r="C51" s="22" t="s">
        <v>67</v>
      </c>
      <c r="D51" s="27">
        <v>3</v>
      </c>
      <c r="E51" s="26">
        <v>0</v>
      </c>
      <c r="F51" s="26">
        <f t="shared" si="5"/>
        <v>0</v>
      </c>
    </row>
    <row r="52" spans="1:6" ht="20.100000000000001" customHeight="1">
      <c r="A52" s="22" t="s">
        <v>33</v>
      </c>
      <c r="B52" s="23" t="s">
        <v>118</v>
      </c>
      <c r="C52" s="22" t="s">
        <v>62</v>
      </c>
      <c r="D52" s="27">
        <v>2500</v>
      </c>
      <c r="E52" s="26">
        <v>0</v>
      </c>
      <c r="F52" s="26">
        <f t="shared" si="5"/>
        <v>0</v>
      </c>
    </row>
    <row r="53" spans="1:6" ht="20.100000000000001" customHeight="1">
      <c r="A53" s="22" t="s">
        <v>34</v>
      </c>
      <c r="B53" s="23" t="s">
        <v>115</v>
      </c>
      <c r="C53" s="22" t="s">
        <v>67</v>
      </c>
      <c r="D53" s="27">
        <v>2</v>
      </c>
      <c r="E53" s="26">
        <v>0</v>
      </c>
      <c r="F53" s="26">
        <f t="shared" si="5"/>
        <v>0</v>
      </c>
    </row>
    <row r="54" spans="1:6" ht="20.100000000000001" customHeight="1">
      <c r="A54" s="22" t="s">
        <v>35</v>
      </c>
      <c r="B54" s="23" t="s">
        <v>58</v>
      </c>
      <c r="C54" s="22" t="s">
        <v>54</v>
      </c>
      <c r="D54" s="27">
        <v>1</v>
      </c>
      <c r="E54" s="26">
        <v>0</v>
      </c>
      <c r="F54" s="26">
        <f t="shared" si="5"/>
        <v>0</v>
      </c>
    </row>
    <row r="55" spans="1:6" ht="20.100000000000001" customHeight="1">
      <c r="A55" s="22" t="s">
        <v>36</v>
      </c>
      <c r="B55" s="23" t="s">
        <v>66</v>
      </c>
      <c r="C55" s="22" t="s">
        <v>54</v>
      </c>
      <c r="D55" s="27">
        <v>3</v>
      </c>
      <c r="E55" s="26">
        <v>0</v>
      </c>
      <c r="F55" s="26">
        <f t="shared" si="5"/>
        <v>0</v>
      </c>
    </row>
    <row r="56" spans="1:6" ht="20.100000000000001" customHeight="1">
      <c r="A56" s="31" t="s">
        <v>57</v>
      </c>
      <c r="B56" s="34" t="s">
        <v>91</v>
      </c>
      <c r="C56" s="31" t="s">
        <v>54</v>
      </c>
      <c r="D56" s="33">
        <v>1</v>
      </c>
      <c r="E56" s="29">
        <v>0</v>
      </c>
      <c r="F56" s="29">
        <f t="shared" si="5"/>
        <v>0</v>
      </c>
    </row>
    <row r="57" spans="1:6" ht="20.100000000000001" customHeight="1" thickBot="1">
      <c r="A57" s="31" t="s">
        <v>107</v>
      </c>
      <c r="B57" s="32" t="s">
        <v>106</v>
      </c>
      <c r="C57" s="31" t="s">
        <v>54</v>
      </c>
      <c r="D57" s="33">
        <v>1</v>
      </c>
      <c r="E57" s="29">
        <v>0</v>
      </c>
      <c r="F57" s="29">
        <f t="shared" si="5"/>
        <v>0</v>
      </c>
    </row>
    <row r="58" spans="1:6" ht="34.950000000000003" customHeight="1" thickBot="1">
      <c r="A58" s="66" t="s">
        <v>121</v>
      </c>
      <c r="B58" s="67"/>
      <c r="C58" s="67"/>
      <c r="D58" s="67"/>
      <c r="E58" s="68"/>
      <c r="F58" s="30">
        <f>SUM(F48:F57)</f>
        <v>0</v>
      </c>
    </row>
    <row r="59" spans="1:6" ht="37.65" customHeight="1">
      <c r="A59" s="78" t="s">
        <v>137</v>
      </c>
      <c r="B59" s="79"/>
      <c r="C59" s="79"/>
      <c r="D59" s="79"/>
      <c r="E59" s="79"/>
      <c r="F59" s="80"/>
    </row>
    <row r="60" spans="1:6" ht="39" customHeight="1">
      <c r="A60" s="20" t="s">
        <v>2</v>
      </c>
      <c r="B60" s="8" t="s">
        <v>3</v>
      </c>
      <c r="C60" s="10" t="s">
        <v>9</v>
      </c>
      <c r="D60" s="10" t="s">
        <v>7</v>
      </c>
      <c r="E60" s="9" t="s">
        <v>4</v>
      </c>
      <c r="F60" s="21" t="s">
        <v>10</v>
      </c>
    </row>
    <row r="61" spans="1:6" ht="20.100000000000001" customHeight="1">
      <c r="A61" s="22" t="s">
        <v>37</v>
      </c>
      <c r="B61" s="23" t="s">
        <v>135</v>
      </c>
      <c r="C61" s="41" t="s">
        <v>59</v>
      </c>
      <c r="D61" s="27">
        <v>30</v>
      </c>
      <c r="E61" s="26">
        <v>0</v>
      </c>
      <c r="F61" s="26">
        <f>E61*D61</f>
        <v>0</v>
      </c>
    </row>
    <row r="62" spans="1:6" ht="20.100000000000001" customHeight="1">
      <c r="A62" s="22" t="s">
        <v>38</v>
      </c>
      <c r="B62" s="23" t="s">
        <v>95</v>
      </c>
      <c r="C62" s="41" t="s">
        <v>59</v>
      </c>
      <c r="D62" s="27">
        <v>30</v>
      </c>
      <c r="E62" s="26">
        <v>0</v>
      </c>
      <c r="F62" s="26">
        <f t="shared" ref="F62:F74" si="6">E62*D62</f>
        <v>0</v>
      </c>
    </row>
    <row r="63" spans="1:6" ht="20.100000000000001" customHeight="1">
      <c r="A63" s="22" t="s">
        <v>39</v>
      </c>
      <c r="B63" s="23" t="s">
        <v>94</v>
      </c>
      <c r="C63" s="22" t="s">
        <v>53</v>
      </c>
      <c r="D63" s="27">
        <v>275</v>
      </c>
      <c r="E63" s="26">
        <v>0</v>
      </c>
      <c r="F63" s="26">
        <f t="shared" si="6"/>
        <v>0</v>
      </c>
    </row>
    <row r="64" spans="1:6" ht="20.100000000000001" customHeight="1">
      <c r="A64" s="22" t="s">
        <v>40</v>
      </c>
      <c r="B64" s="23" t="s">
        <v>93</v>
      </c>
      <c r="C64" s="22" t="s">
        <v>53</v>
      </c>
      <c r="D64" s="27">
        <v>154</v>
      </c>
      <c r="E64" s="26">
        <v>0</v>
      </c>
      <c r="F64" s="26">
        <f t="shared" si="6"/>
        <v>0</v>
      </c>
    </row>
    <row r="65" spans="1:6" ht="20.100000000000001" customHeight="1">
      <c r="A65" s="22" t="s">
        <v>41</v>
      </c>
      <c r="B65" s="23" t="s">
        <v>116</v>
      </c>
      <c r="C65" s="22" t="s">
        <v>67</v>
      </c>
      <c r="D65" s="27">
        <v>18</v>
      </c>
      <c r="E65" s="26">
        <v>0</v>
      </c>
      <c r="F65" s="26">
        <f t="shared" si="6"/>
        <v>0</v>
      </c>
    </row>
    <row r="66" spans="1:6" ht="20.100000000000001" customHeight="1">
      <c r="A66" s="22" t="s">
        <v>42</v>
      </c>
      <c r="B66" s="23" t="s">
        <v>138</v>
      </c>
      <c r="C66" s="22" t="s">
        <v>67</v>
      </c>
      <c r="D66" s="27">
        <v>4</v>
      </c>
      <c r="E66" s="26">
        <v>0</v>
      </c>
      <c r="F66" s="26">
        <f t="shared" si="6"/>
        <v>0</v>
      </c>
    </row>
    <row r="67" spans="1:6" ht="20.100000000000001" customHeight="1">
      <c r="A67" s="22" t="s">
        <v>43</v>
      </c>
      <c r="B67" s="23" t="s">
        <v>141</v>
      </c>
      <c r="C67" s="22" t="s">
        <v>62</v>
      </c>
      <c r="D67" s="27">
        <v>2800</v>
      </c>
      <c r="E67" s="26">
        <v>0</v>
      </c>
      <c r="F67" s="26">
        <f t="shared" si="6"/>
        <v>0</v>
      </c>
    </row>
    <row r="68" spans="1:6" ht="20.100000000000001" customHeight="1">
      <c r="A68" s="22" t="s">
        <v>44</v>
      </c>
      <c r="B68" s="23" t="s">
        <v>20</v>
      </c>
      <c r="C68" s="22" t="s">
        <v>67</v>
      </c>
      <c r="D68" s="27">
        <v>1</v>
      </c>
      <c r="E68" s="26">
        <v>0</v>
      </c>
      <c r="F68" s="26">
        <f t="shared" si="6"/>
        <v>0</v>
      </c>
    </row>
    <row r="69" spans="1:6" ht="20.100000000000001" customHeight="1">
      <c r="A69" s="22" t="s">
        <v>60</v>
      </c>
      <c r="B69" s="23" t="s">
        <v>117</v>
      </c>
      <c r="C69" s="22" t="s">
        <v>67</v>
      </c>
      <c r="D69" s="27">
        <v>2</v>
      </c>
      <c r="E69" s="26">
        <v>0</v>
      </c>
      <c r="F69" s="26">
        <f t="shared" si="6"/>
        <v>0</v>
      </c>
    </row>
    <row r="70" spans="1:6" ht="20.100000000000001" customHeight="1">
      <c r="A70" s="22" t="s">
        <v>61</v>
      </c>
      <c r="B70" s="23" t="s">
        <v>136</v>
      </c>
      <c r="C70" s="22" t="s">
        <v>67</v>
      </c>
      <c r="D70" s="27">
        <v>4</v>
      </c>
      <c r="E70" s="26">
        <v>0</v>
      </c>
      <c r="F70" s="26">
        <f t="shared" si="6"/>
        <v>0</v>
      </c>
    </row>
    <row r="71" spans="1:6" ht="20.100000000000001" customHeight="1">
      <c r="A71" s="22" t="s">
        <v>89</v>
      </c>
      <c r="B71" s="23" t="s">
        <v>58</v>
      </c>
      <c r="C71" s="22" t="s">
        <v>54</v>
      </c>
      <c r="D71" s="27">
        <v>1</v>
      </c>
      <c r="E71" s="26">
        <v>0</v>
      </c>
      <c r="F71" s="26">
        <f t="shared" si="6"/>
        <v>0</v>
      </c>
    </row>
    <row r="72" spans="1:6" ht="20.100000000000001" customHeight="1">
      <c r="A72" s="22" t="s">
        <v>63</v>
      </c>
      <c r="B72" s="23" t="s">
        <v>66</v>
      </c>
      <c r="C72" s="22" t="s">
        <v>67</v>
      </c>
      <c r="D72" s="27">
        <v>4</v>
      </c>
      <c r="E72" s="26">
        <v>0</v>
      </c>
      <c r="F72" s="26">
        <f t="shared" si="6"/>
        <v>0</v>
      </c>
    </row>
    <row r="73" spans="1:6" ht="20.100000000000001" customHeight="1">
      <c r="A73" s="31" t="s">
        <v>64</v>
      </c>
      <c r="B73" s="34" t="s">
        <v>91</v>
      </c>
      <c r="C73" s="22" t="s">
        <v>54</v>
      </c>
      <c r="D73" s="27">
        <v>1</v>
      </c>
      <c r="E73" s="26">
        <v>0</v>
      </c>
      <c r="F73" s="26">
        <f t="shared" ref="F73" si="7">E73*D73</f>
        <v>0</v>
      </c>
    </row>
    <row r="74" spans="1:6" ht="20.100000000000001" customHeight="1" thickBot="1">
      <c r="A74" s="31" t="s">
        <v>65</v>
      </c>
      <c r="B74" s="34" t="s">
        <v>105</v>
      </c>
      <c r="C74" s="31" t="s">
        <v>54</v>
      </c>
      <c r="D74" s="33">
        <v>1</v>
      </c>
      <c r="E74" s="29">
        <v>0</v>
      </c>
      <c r="F74" s="29">
        <f t="shared" si="6"/>
        <v>0</v>
      </c>
    </row>
    <row r="75" spans="1:6" ht="34.950000000000003" customHeight="1" thickBot="1">
      <c r="A75" s="66" t="s">
        <v>122</v>
      </c>
      <c r="B75" s="67"/>
      <c r="C75" s="67"/>
      <c r="D75" s="67"/>
      <c r="E75" s="68"/>
      <c r="F75" s="30">
        <f>SUM(F61:F74)</f>
        <v>0</v>
      </c>
    </row>
    <row r="76" spans="1:6" ht="37.65" customHeight="1">
      <c r="A76" s="78" t="s">
        <v>127</v>
      </c>
      <c r="B76" s="79"/>
      <c r="C76" s="79"/>
      <c r="D76" s="79"/>
      <c r="E76" s="79"/>
      <c r="F76" s="80"/>
    </row>
    <row r="77" spans="1:6" ht="39" customHeight="1">
      <c r="A77" s="20" t="s">
        <v>2</v>
      </c>
      <c r="B77" s="8" t="s">
        <v>3</v>
      </c>
      <c r="C77" s="10" t="s">
        <v>9</v>
      </c>
      <c r="D77" s="10" t="s">
        <v>7</v>
      </c>
      <c r="E77" s="9" t="s">
        <v>4</v>
      </c>
      <c r="F77" s="21" t="s">
        <v>10</v>
      </c>
    </row>
    <row r="78" spans="1:6" ht="20.100000000000001" customHeight="1">
      <c r="A78" s="22" t="s">
        <v>45</v>
      </c>
      <c r="B78" s="23" t="s">
        <v>144</v>
      </c>
      <c r="C78" s="22" t="s">
        <v>62</v>
      </c>
      <c r="D78" s="27">
        <v>3900</v>
      </c>
      <c r="E78" s="26">
        <v>0</v>
      </c>
      <c r="F78" s="26">
        <f>E78*D78</f>
        <v>0</v>
      </c>
    </row>
    <row r="79" spans="1:6" ht="20.100000000000001" customHeight="1">
      <c r="A79" s="22" t="s">
        <v>46</v>
      </c>
      <c r="B79" s="23" t="s">
        <v>96</v>
      </c>
      <c r="C79" s="22" t="s">
        <v>108</v>
      </c>
      <c r="D79" s="27">
        <v>39</v>
      </c>
      <c r="E79" s="26">
        <v>0</v>
      </c>
      <c r="F79" s="26">
        <f t="shared" ref="F79:F93" si="8">E79*D79</f>
        <v>0</v>
      </c>
    </row>
    <row r="80" spans="1:6" ht="20.100000000000001" customHeight="1">
      <c r="A80" s="22" t="s">
        <v>47</v>
      </c>
      <c r="B80" s="23" t="s">
        <v>97</v>
      </c>
      <c r="C80" s="22" t="s">
        <v>53</v>
      </c>
      <c r="D80" s="27">
        <v>370</v>
      </c>
      <c r="E80" s="26">
        <v>0</v>
      </c>
      <c r="F80" s="26">
        <f t="shared" si="8"/>
        <v>0</v>
      </c>
    </row>
    <row r="81" spans="1:6" ht="20.100000000000001" customHeight="1">
      <c r="A81" s="22" t="s">
        <v>48</v>
      </c>
      <c r="B81" s="23" t="s">
        <v>93</v>
      </c>
      <c r="C81" s="22" t="s">
        <v>53</v>
      </c>
      <c r="D81" s="27">
        <v>292</v>
      </c>
      <c r="E81" s="26">
        <v>0</v>
      </c>
      <c r="F81" s="26">
        <f t="shared" si="8"/>
        <v>0</v>
      </c>
    </row>
    <row r="82" spans="1:6" ht="20.100000000000001" customHeight="1">
      <c r="A82" s="22" t="s">
        <v>49</v>
      </c>
      <c r="B82" s="23" t="s">
        <v>113</v>
      </c>
      <c r="C82" s="22" t="s">
        <v>67</v>
      </c>
      <c r="D82" s="27">
        <v>26</v>
      </c>
      <c r="E82" s="26">
        <v>0</v>
      </c>
      <c r="F82" s="26">
        <f t="shared" si="8"/>
        <v>0</v>
      </c>
    </row>
    <row r="83" spans="1:6" ht="20.100000000000001" customHeight="1">
      <c r="A83" s="22" t="s">
        <v>50</v>
      </c>
      <c r="B83" s="23" t="s">
        <v>79</v>
      </c>
      <c r="C83" s="22" t="s">
        <v>67</v>
      </c>
      <c r="D83" s="27">
        <v>26</v>
      </c>
      <c r="E83" s="26">
        <v>0</v>
      </c>
      <c r="F83" s="26">
        <f t="shared" si="8"/>
        <v>0</v>
      </c>
    </row>
    <row r="84" spans="1:6" ht="20.100000000000001" customHeight="1">
      <c r="A84" s="22" t="s">
        <v>51</v>
      </c>
      <c r="B84" s="23" t="s">
        <v>103</v>
      </c>
      <c r="C84" s="22" t="s">
        <v>67</v>
      </c>
      <c r="D84" s="27">
        <v>2</v>
      </c>
      <c r="E84" s="26">
        <v>0</v>
      </c>
      <c r="F84" s="26">
        <f t="shared" si="8"/>
        <v>0</v>
      </c>
    </row>
    <row r="85" spans="1:6" ht="20.100000000000001" customHeight="1">
      <c r="A85" s="22" t="s">
        <v>52</v>
      </c>
      <c r="B85" s="23" t="s">
        <v>110</v>
      </c>
      <c r="C85" s="22" t="s">
        <v>62</v>
      </c>
      <c r="D85" s="27">
        <v>2800</v>
      </c>
      <c r="E85" s="26">
        <v>0</v>
      </c>
      <c r="F85" s="26">
        <f t="shared" si="8"/>
        <v>0</v>
      </c>
    </row>
    <row r="86" spans="1:6" ht="20.100000000000001" customHeight="1">
      <c r="A86" s="22" t="s">
        <v>68</v>
      </c>
      <c r="B86" s="23" t="s">
        <v>142</v>
      </c>
      <c r="C86" s="22" t="s">
        <v>67</v>
      </c>
      <c r="D86" s="27">
        <v>1</v>
      </c>
      <c r="E86" s="26">
        <v>0</v>
      </c>
      <c r="F86" s="26">
        <f t="shared" si="8"/>
        <v>0</v>
      </c>
    </row>
    <row r="87" spans="1:6" ht="20.100000000000001" customHeight="1">
      <c r="A87" s="22" t="s">
        <v>69</v>
      </c>
      <c r="B87" s="23" t="s">
        <v>104</v>
      </c>
      <c r="C87" s="22" t="s">
        <v>67</v>
      </c>
      <c r="D87" s="27">
        <v>2</v>
      </c>
      <c r="E87" s="26">
        <v>0</v>
      </c>
      <c r="F87" s="26">
        <f t="shared" si="8"/>
        <v>0</v>
      </c>
    </row>
    <row r="88" spans="1:6" ht="20.100000000000001" customHeight="1">
      <c r="A88" s="22" t="s">
        <v>71</v>
      </c>
      <c r="B88" s="23" t="s">
        <v>70</v>
      </c>
      <c r="C88" s="22" t="s">
        <v>54</v>
      </c>
      <c r="D88" s="27">
        <v>1</v>
      </c>
      <c r="E88" s="26">
        <v>0</v>
      </c>
      <c r="F88" s="26">
        <f t="shared" si="8"/>
        <v>0</v>
      </c>
    </row>
    <row r="89" spans="1:6" ht="20.100000000000001" customHeight="1">
      <c r="A89" s="22" t="s">
        <v>73</v>
      </c>
      <c r="B89" s="23" t="s">
        <v>72</v>
      </c>
      <c r="C89" s="22" t="s">
        <v>54</v>
      </c>
      <c r="D89" s="27">
        <v>1</v>
      </c>
      <c r="E89" s="26">
        <v>0</v>
      </c>
      <c r="F89" s="26">
        <f t="shared" si="8"/>
        <v>0</v>
      </c>
    </row>
    <row r="90" spans="1:6" ht="20.100000000000001" customHeight="1">
      <c r="A90" s="22" t="s">
        <v>74</v>
      </c>
      <c r="B90" s="23" t="s">
        <v>90</v>
      </c>
      <c r="C90" s="22" t="s">
        <v>62</v>
      </c>
      <c r="D90" s="27">
        <v>42</v>
      </c>
      <c r="E90" s="26">
        <v>0</v>
      </c>
      <c r="F90" s="26">
        <f t="shared" si="8"/>
        <v>0</v>
      </c>
    </row>
    <row r="91" spans="1:6" ht="20.100000000000001" customHeight="1">
      <c r="A91" s="22" t="s">
        <v>84</v>
      </c>
      <c r="B91" s="23" t="s">
        <v>143</v>
      </c>
      <c r="C91" s="22" t="s">
        <v>53</v>
      </c>
      <c r="D91" s="27">
        <v>96</v>
      </c>
      <c r="E91" s="26">
        <v>0</v>
      </c>
      <c r="F91" s="26">
        <f t="shared" si="8"/>
        <v>0</v>
      </c>
    </row>
    <row r="92" spans="1:6" ht="20.100000000000001" customHeight="1">
      <c r="A92" s="22" t="s">
        <v>75</v>
      </c>
      <c r="B92" s="23" t="s">
        <v>58</v>
      </c>
      <c r="C92" s="22" t="s">
        <v>54</v>
      </c>
      <c r="D92" s="27">
        <v>1</v>
      </c>
      <c r="E92" s="26">
        <v>0</v>
      </c>
      <c r="F92" s="26">
        <f t="shared" si="8"/>
        <v>0</v>
      </c>
    </row>
    <row r="93" spans="1:6" ht="20.100000000000001" customHeight="1">
      <c r="A93" s="22" t="s">
        <v>76</v>
      </c>
      <c r="B93" s="23" t="s">
        <v>66</v>
      </c>
      <c r="C93" s="22" t="s">
        <v>54</v>
      </c>
      <c r="D93" s="27">
        <v>3</v>
      </c>
      <c r="E93" s="26">
        <v>0</v>
      </c>
      <c r="F93" s="26">
        <f t="shared" si="8"/>
        <v>0</v>
      </c>
    </row>
    <row r="94" spans="1:6" ht="20.100000000000001" customHeight="1">
      <c r="A94" s="31" t="s">
        <v>77</v>
      </c>
      <c r="B94" s="34" t="s">
        <v>91</v>
      </c>
      <c r="C94" s="31" t="s">
        <v>54</v>
      </c>
      <c r="D94" s="33">
        <v>1</v>
      </c>
      <c r="E94" s="29">
        <v>0</v>
      </c>
      <c r="F94" s="26">
        <f>E94*D94</f>
        <v>0</v>
      </c>
    </row>
    <row r="95" spans="1:6" ht="20.100000000000001" customHeight="1" thickBot="1">
      <c r="A95" s="31" t="s">
        <v>92</v>
      </c>
      <c r="B95" s="34" t="s">
        <v>105</v>
      </c>
      <c r="C95" s="31" t="s">
        <v>54</v>
      </c>
      <c r="D95" s="33">
        <v>1</v>
      </c>
      <c r="E95" s="29">
        <v>0</v>
      </c>
      <c r="F95" s="26">
        <f>E95*D95</f>
        <v>0</v>
      </c>
    </row>
    <row r="96" spans="1:6" ht="34.950000000000003" customHeight="1" thickBot="1">
      <c r="A96" s="84" t="s">
        <v>123</v>
      </c>
      <c r="B96" s="85"/>
      <c r="C96" s="85"/>
      <c r="D96" s="85"/>
      <c r="E96" s="86"/>
      <c r="F96" s="30">
        <f>SUM(F78:F95)</f>
        <v>0</v>
      </c>
    </row>
    <row r="97" spans="1:126" s="7" customFormat="1" ht="13.2">
      <c r="A97" s="36"/>
      <c r="B97" s="37"/>
      <c r="C97" s="38"/>
      <c r="D97" s="38"/>
      <c r="E97" s="39"/>
      <c r="F97" s="40"/>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row>
    <row r="98" spans="1:126" s="7" customFormat="1" ht="36" customHeight="1">
      <c r="A98" s="81" t="s">
        <v>5</v>
      </c>
      <c r="B98" s="82"/>
      <c r="C98" s="82"/>
      <c r="D98" s="82"/>
      <c r="E98" s="82"/>
      <c r="F98" s="83"/>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row>
    <row r="99" spans="1:126" s="7" customFormat="1" ht="30.75" customHeight="1">
      <c r="A99" s="45" t="s">
        <v>128</v>
      </c>
      <c r="B99" s="46"/>
      <c r="C99" s="46"/>
      <c r="D99" s="47"/>
      <c r="E99" s="48">
        <v>0</v>
      </c>
      <c r="F99" s="4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row>
    <row r="100" spans="1:126" s="7" customFormat="1" ht="30" customHeight="1">
      <c r="A100" s="45" t="s">
        <v>129</v>
      </c>
      <c r="B100" s="46"/>
      <c r="C100" s="46"/>
      <c r="D100" s="47"/>
      <c r="E100" s="48">
        <v>0</v>
      </c>
      <c r="F100" s="49"/>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row>
    <row r="101" spans="1:126" ht="31.5" customHeight="1">
      <c r="A101" s="45" t="s">
        <v>130</v>
      </c>
      <c r="B101" s="46"/>
      <c r="C101" s="46"/>
      <c r="D101" s="47"/>
      <c r="E101" s="48">
        <v>0</v>
      </c>
      <c r="F101" s="49"/>
    </row>
    <row r="102" spans="1:126" ht="27.15" customHeight="1">
      <c r="A102" s="45" t="s">
        <v>131</v>
      </c>
      <c r="B102" s="46"/>
      <c r="C102" s="46"/>
      <c r="D102" s="47"/>
      <c r="E102" s="48">
        <v>0</v>
      </c>
      <c r="F102" s="49"/>
    </row>
    <row r="103" spans="1:126" ht="30" customHeight="1">
      <c r="A103" s="45" t="s">
        <v>132</v>
      </c>
      <c r="B103" s="46"/>
      <c r="C103" s="46"/>
      <c r="D103" s="47"/>
      <c r="E103" s="48">
        <v>0</v>
      </c>
      <c r="F103" s="49"/>
    </row>
    <row r="104" spans="1:126" ht="20.100000000000001" customHeight="1"/>
    <row r="105" spans="1:126" ht="20.100000000000001" customHeight="1"/>
    <row r="106" spans="1:126" ht="20.100000000000001" customHeight="1"/>
    <row r="107" spans="1:126" ht="20.100000000000001" customHeight="1"/>
    <row r="108" spans="1:126" ht="20.100000000000001" customHeight="1"/>
    <row r="109" spans="1:126" ht="20.100000000000001" customHeight="1"/>
    <row r="110" spans="1:126" ht="20.100000000000001" customHeight="1"/>
  </sheetData>
  <mergeCells count="27">
    <mergeCell ref="A59:F59"/>
    <mergeCell ref="A75:E75"/>
    <mergeCell ref="A76:F76"/>
    <mergeCell ref="A96:E96"/>
    <mergeCell ref="A102:D102"/>
    <mergeCell ref="E102:F102"/>
    <mergeCell ref="A100:D100"/>
    <mergeCell ref="E100:F100"/>
    <mergeCell ref="A101:D101"/>
    <mergeCell ref="E101:F101"/>
    <mergeCell ref="E99:F99"/>
    <mergeCell ref="A103:D103"/>
    <mergeCell ref="E103:F103"/>
    <mergeCell ref="B1:F4"/>
    <mergeCell ref="B9:F9"/>
    <mergeCell ref="A11:F11"/>
    <mergeCell ref="A12:F15"/>
    <mergeCell ref="A32:E32"/>
    <mergeCell ref="A16:F16"/>
    <mergeCell ref="A17:F17"/>
    <mergeCell ref="B7:F7"/>
    <mergeCell ref="A45:E45"/>
    <mergeCell ref="A33:F33"/>
    <mergeCell ref="A46:F46"/>
    <mergeCell ref="A58:E58"/>
    <mergeCell ref="A98:F98"/>
    <mergeCell ref="A99:D99"/>
  </mergeCells>
  <phoneticPr fontId="0" type="noConversion"/>
  <printOptions horizontalCentered="1"/>
  <pageMargins left="0.2" right="0.2" top="0.25" bottom="0.5" header="0.3" footer="0.3"/>
  <pageSetup scale="47" fitToHeight="4" orientation="portrait" r:id="rId1"/>
  <headerFooter alignWithMargins="0">
    <oddFooter>&amp;RPage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5ad96e6-46eb-43fa-b309-22506ea389e0">JXVPMTYTKMTW-451-35</_dlc_DocId>
    <_dlc_DocIdUrl xmlns="d5ad96e6-46eb-43fa-b309-22506ea389e0">
      <Url>http://intranet.leegov.com/ProcurementManagement/_layouts/15/DocIdRedir.aspx?ID=JXVPMTYTKMTW-451-35</Url>
      <Description>JXVPMTYTKMTW-451-35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DFF8C90D0AD12498166A89253B24FAF" ma:contentTypeVersion="0" ma:contentTypeDescription="Create a new document." ma:contentTypeScope="" ma:versionID="46e096edf7446e326367aaa15a04c64a">
  <xsd:schema xmlns:xsd="http://www.w3.org/2001/XMLSchema" xmlns:xs="http://www.w3.org/2001/XMLSchema" xmlns:p="http://schemas.microsoft.com/office/2006/metadata/properties" xmlns:ns2="d5ad96e6-46eb-43fa-b309-22506ea389e0" targetNamespace="http://schemas.microsoft.com/office/2006/metadata/properties" ma:root="true" ma:fieldsID="0a2ca394c6ff813a842f4e5c9ba718be" ns2:_="">
    <xsd:import namespace="d5ad96e6-46eb-43fa-b309-22506ea389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ad96e6-46eb-43fa-b309-22506ea389e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A5B670-78D3-4249-AB95-52CAE9CA4ECC}">
  <ds:schemaRefs>
    <ds:schemaRef ds:uri="d5ad96e6-46eb-43fa-b309-22506ea389e0"/>
    <ds:schemaRef ds:uri="http://purl.org/dc/dcmitype/"/>
    <ds:schemaRef ds:uri="http://schemas.openxmlformats.org/package/2006/metadata/core-properties"/>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60A3BC-8940-4C30-B1ED-DCB3EAAFA654}">
  <ds:schemaRefs>
    <ds:schemaRef ds:uri="http://schemas.microsoft.com/sharepoint/events"/>
  </ds:schemaRefs>
</ds:datastoreItem>
</file>

<file path=customXml/itemProps3.xml><?xml version="1.0" encoding="utf-8"?>
<ds:datastoreItem xmlns:ds="http://schemas.openxmlformats.org/officeDocument/2006/customXml" ds:itemID="{9D0427CA-57E1-4A76-9387-D9B7B1A3E3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ad96e6-46eb-43fa-b309-22506ea38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DAC873-4641-4531-AD27-C0465866C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BID-PROPOSAL FORM</vt:lpstr>
      <vt:lpstr>'BID-PROPOSAL FORM'!Print_Area</vt:lpstr>
    </vt:vector>
  </TitlesOfParts>
  <Company>HDR,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Stephanie Lytle</dc:creator>
  <cp:lastModifiedBy>Angela Hatcher</cp:lastModifiedBy>
  <cp:lastPrinted>2026-03-24T12:48:15Z</cp:lastPrinted>
  <dcterms:created xsi:type="dcterms:W3CDTF">1998-06-09T19:27:04Z</dcterms:created>
  <dcterms:modified xsi:type="dcterms:W3CDTF">2026-09-22T14:52:20Z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0x010100FDFF8C90D0AD12498166A89253B24FAF</vt:lpwstr>
  </property>
  <property fmtid="{D5CDD505-2E9C-101B-9397-08002B2CF9AE}" pid="3" name="_dlc_DocIdItemGuid">
    <vt:lpwstr>a4de41a3-f06d-4232-b2da-9a008b05d26e</vt:lpwstr>
  </property>
</Properties>
</file>